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1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Start_date">'Cash Flow'!$B$3</definedName>
    <definedName name="_xlnm.Print_Titles" localSheetId="0">'Cash Flow'!$6:$6</definedName>
  </definedNames>
  <calcPr calcMode="manual" fullCalcOnLoad="1"/>
</workbook>
</file>

<file path=xl/sharedStrings.xml><?xml version="1.0" encoding="utf-8"?>
<sst xmlns="http://schemas.openxmlformats.org/spreadsheetml/2006/main" count="58" uniqueCount="55">
  <si>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</si>
  <si>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</si>
  <si>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</si>
  <si>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</si>
  <si>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</si>
  <si>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</si>
  <si>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</si>
  <si>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</si>
  <si>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</si>
  <si>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</si>
  <si>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</si>
  <si>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</si>
  <si>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Small Business Cash Flow Projection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</si>
  <si>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</si>
  <si>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</si>
  <si>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</si>
  <si>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</si>
  <si>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</si>
  <si>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</si>
  <si>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</si>
  <si>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</si>
  <si>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</si>
  <si>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</si>
  <si>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</si>
  <si>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</si>
  <si>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</si>
  <si>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</si>
  <si>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</si>
  <si>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</si>
  <si>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</si>
  <si>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</si>
  <si>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</si>
  <si>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</si>
  <si>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</si>
  <si>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</si>
  <si>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</si>
  <si>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</si>
  <si>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</si>
  <si>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</si>
  <si>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</si>
  <si>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</si>
  <si>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</si>
  <si>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</si>
  <si>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</si>
  <si>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</si>
  <si>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</si>
  <si>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</si>
  <si>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</si>
  <si>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</si>
  <si>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</si>
  <si>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</si>
  <si>
    <t>Cash Receipts</t>
  </si>
  <si>
    <t>Total Cash Receipts</t>
  </si>
  <si>
    <t>Cash Paid Out</t>
  </si>
  <si>
    <t>Other Opeerating Data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</si>
</sst>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mmmm\-yy;@"/>
    <numFmt numFmtId="175" formatCode="mmmm"/>
    <numFmt numFmtId="176" formatCode="mmmm\-yy"/>
    <numFmt numFmtId="177" formatCode="mm/dd/yy;@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23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20"/>
      <color indexed="9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sz val="16"/>
      <color indexed="63"/>
      <name val="Arial"/>
      <family val="2"/>
    </font>
    <font>
      <b/>
      <sz val="16"/>
      <color indexed="63"/>
      <name val="Arial"/>
      <family val="2"/>
    </font>
    <font>
      <b/>
      <sz val="12"/>
      <color indexed="55"/>
      <name val="Arial"/>
      <family val="2"/>
    </font>
    <font>
      <b/>
      <sz val="12"/>
      <color indexed="63"/>
      <name val="Arial"/>
      <family val="2"/>
    </font>
    <font>
      <sz val="8"/>
      <color indexed="63"/>
      <name val="Arial"/>
      <family val="0"/>
    </font>
    <font>
      <b/>
      <sz val="10"/>
      <color indexed="6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48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8"/>
      </top>
      <bottom style="thin">
        <color indexed="47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thick"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ck">
        <color indexed="63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47"/>
      </right>
      <top>
        <color indexed="63"/>
      </top>
      <bottom style="thick"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 style="thin">
        <color indexed="47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7"/>
      </left>
      <right style="thin">
        <color indexed="47"/>
      </right>
      <top style="thick"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ck">
        <color indexed="63"/>
      </top>
      <bottom style="thick">
        <color indexed="63"/>
      </bottom>
    </border>
    <border>
      <left style="thin">
        <color indexed="47"/>
      </left>
      <right style="thin">
        <color indexed="47"/>
      </right>
      <top style="thick">
        <color indexed="63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9"/>
      </bottom>
    </border>
    <border>
      <left>
        <color indexed="63"/>
      </left>
      <right style="thin">
        <color indexed="47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47"/>
      </right>
      <top style="thick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9" fillId="2" borderId="1" xfId="0" applyFont="1" applyFill="1" applyBorder="1" applyAlignment="1" applyProtection="1">
      <alignment horizontal="left" vertical="center" indent="1"/>
      <protection/>
    </xf>
    <xf numFmtId="17" fontId="10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9" fillId="2" borderId="2" xfId="0" applyFont="1" applyFill="1" applyBorder="1" applyAlignment="1" applyProtection="1">
      <alignment horizontal="left" vertical="center" indent="1"/>
      <protection/>
    </xf>
    <xf numFmtId="3" fontId="10" fillId="2" borderId="2" xfId="0" applyNumberFormat="1" applyFont="1" applyFill="1" applyBorder="1" applyAlignment="1" applyProtection="1">
      <alignment horizontal="left" vertical="center" indent="1"/>
      <protection locked="0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7" fontId="6" fillId="3" borderId="0" xfId="0" applyNumberFormat="1" applyFont="1" applyFill="1" applyBorder="1" applyAlignment="1">
      <alignment horizontal="center" vertical="center" wrapText="1"/>
    </xf>
    <xf numFmtId="175" fontId="6" fillId="3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2" fillId="4" borderId="0" xfId="0" applyFont="1" applyFill="1" applyBorder="1" applyAlignment="1">
      <alignment wrapText="1"/>
    </xf>
    <xf numFmtId="3" fontId="13" fillId="4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" fontId="13" fillId="2" borderId="0" xfId="0" applyNumberFormat="1" applyFont="1" applyFill="1" applyBorder="1" applyAlignment="1" applyProtection="1">
      <alignment horizontal="center" vertical="center"/>
      <protection locked="0"/>
    </xf>
    <xf numFmtId="3" fontId="13" fillId="2" borderId="0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indent="1"/>
    </xf>
    <xf numFmtId="0" fontId="12" fillId="2" borderId="0" xfId="0" applyFont="1" applyFill="1" applyBorder="1" applyAlignment="1">
      <alignment horizontal="left" vertical="center" wrapText="1" indent="1"/>
    </xf>
    <xf numFmtId="0" fontId="14" fillId="5" borderId="4" xfId="0" applyFont="1" applyFill="1" applyBorder="1" applyAlignment="1">
      <alignment horizontal="left" vertical="center" wrapText="1" indent="1"/>
    </xf>
    <xf numFmtId="3" fontId="15" fillId="5" borderId="4" xfId="0" applyNumberFormat="1" applyFont="1" applyFill="1" applyBorder="1" applyAlignment="1">
      <alignment/>
    </xf>
    <xf numFmtId="0" fontId="12" fillId="6" borderId="5" xfId="0" applyFont="1" applyFill="1" applyBorder="1" applyAlignment="1">
      <alignment horizontal="left" vertical="center" wrapText="1" indent="1"/>
    </xf>
    <xf numFmtId="0" fontId="12" fillId="6" borderId="6" xfId="0" applyFont="1" applyFill="1" applyBorder="1" applyAlignment="1">
      <alignment horizontal="left" vertical="center" wrapText="1" indent="1"/>
    </xf>
    <xf numFmtId="0" fontId="13" fillId="2" borderId="7" xfId="0" applyFont="1" applyFill="1" applyBorder="1" applyAlignment="1" applyProtection="1">
      <alignment horizontal="left" vertical="center" indent="1"/>
      <protection/>
    </xf>
    <xf numFmtId="0" fontId="13" fillId="2" borderId="2" xfId="0" applyFont="1" applyFill="1" applyBorder="1" applyAlignment="1" applyProtection="1">
      <alignment horizontal="left" vertical="center" indent="1"/>
      <protection/>
    </xf>
    <xf numFmtId="0" fontId="13" fillId="2" borderId="8" xfId="0" applyFont="1" applyFill="1" applyBorder="1" applyAlignment="1" applyProtection="1">
      <alignment horizontal="left" vertical="center" indent="1"/>
      <protection/>
    </xf>
    <xf numFmtId="0" fontId="14" fillId="5" borderId="9" xfId="0" applyFont="1" applyFill="1" applyBorder="1" applyAlignment="1">
      <alignment horizontal="left" vertical="center" wrapText="1" indent="1"/>
    </xf>
    <xf numFmtId="0" fontId="13" fillId="2" borderId="10" xfId="0" applyNumberFormat="1" applyFont="1" applyFill="1" applyBorder="1" applyAlignment="1">
      <alignment horizontal="left" vertical="center" indent="1"/>
    </xf>
    <xf numFmtId="0" fontId="13" fillId="2" borderId="11" xfId="0" applyNumberFormat="1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wrapText="1" indent="1"/>
    </xf>
    <xf numFmtId="0" fontId="13" fillId="2" borderId="12" xfId="0" applyFont="1" applyFill="1" applyBorder="1" applyAlignment="1">
      <alignment horizontal="left" vertical="center" wrapText="1" indent="1"/>
    </xf>
    <xf numFmtId="0" fontId="13" fillId="2" borderId="10" xfId="0" applyFont="1" applyFill="1" applyBorder="1" applyAlignment="1">
      <alignment horizontal="left" vertical="center" wrapText="1" indent="1"/>
    </xf>
    <xf numFmtId="3" fontId="13" fillId="4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 applyProtection="1">
      <alignment horizontal="center" vertical="center"/>
      <protection locked="0"/>
    </xf>
    <xf numFmtId="3" fontId="13" fillId="4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Border="1" applyAlignment="1" applyProtection="1">
      <alignment horizontal="center" vertical="center"/>
      <protection locked="0"/>
    </xf>
    <xf numFmtId="3" fontId="13" fillId="4" borderId="17" xfId="0" applyNumberFormat="1" applyFont="1" applyFill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 locked="0"/>
    </xf>
    <xf numFmtId="3" fontId="13" fillId="6" borderId="5" xfId="0" applyNumberFormat="1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horizontal="center" vertical="center"/>
    </xf>
    <xf numFmtId="3" fontId="13" fillId="4" borderId="19" xfId="0" applyNumberFormat="1" applyFont="1" applyFill="1" applyBorder="1" applyAlignment="1" applyProtection="1">
      <alignment horizontal="center" vertical="center"/>
      <protection locked="0"/>
    </xf>
    <xf numFmtId="3" fontId="13" fillId="4" borderId="16" xfId="0" applyNumberFormat="1" applyFont="1" applyFill="1" applyBorder="1" applyAlignment="1" applyProtection="1">
      <alignment horizontal="center" vertical="center"/>
      <protection locked="0"/>
    </xf>
    <xf numFmtId="3" fontId="13" fillId="4" borderId="20" xfId="0" applyNumberFormat="1" applyFont="1" applyFill="1" applyBorder="1" applyAlignment="1" applyProtection="1">
      <alignment horizontal="center" vertical="center"/>
      <protection locked="0"/>
    </xf>
    <xf numFmtId="3" fontId="13" fillId="6" borderId="6" xfId="0" applyNumberFormat="1" applyFont="1" applyFill="1" applyBorder="1" applyAlignment="1">
      <alignment horizontal="center" vertical="center"/>
    </xf>
    <xf numFmtId="3" fontId="13" fillId="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4" borderId="21" xfId="0" applyNumberFormat="1" applyFont="1" applyFill="1" applyBorder="1" applyAlignment="1">
      <alignment horizontal="center" vertical="center"/>
    </xf>
    <xf numFmtId="3" fontId="13" fillId="4" borderId="22" xfId="0" applyNumberFormat="1" applyFont="1" applyFill="1" applyBorder="1" applyAlignment="1">
      <alignment horizontal="center" vertical="center"/>
    </xf>
    <xf numFmtId="3" fontId="13" fillId="0" borderId="19" xfId="0" applyNumberFormat="1" applyFont="1" applyBorder="1" applyAlignment="1" applyProtection="1">
      <alignment horizontal="center" vertical="center"/>
      <protection locked="0"/>
    </xf>
    <xf numFmtId="3" fontId="13" fillId="0" borderId="23" xfId="0" applyNumberFormat="1" applyFont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/>
      <protection locked="0"/>
    </xf>
    <xf numFmtId="3" fontId="13" fillId="0" borderId="20" xfId="0" applyNumberFormat="1" applyFont="1" applyBorder="1" applyAlignment="1" applyProtection="1">
      <alignment horizontal="center" vertical="center"/>
      <protection locked="0"/>
    </xf>
    <xf numFmtId="3" fontId="13" fillId="0" borderId="25" xfId="0" applyNumberFormat="1" applyFont="1" applyBorder="1" applyAlignment="1" applyProtection="1">
      <alignment horizontal="center" vertical="center"/>
      <protection locked="0"/>
    </xf>
    <xf numFmtId="3" fontId="13" fillId="2" borderId="6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3" fontId="13" fillId="6" borderId="27" xfId="0" applyNumberFormat="1" applyFont="1" applyFill="1" applyBorder="1" applyAlignment="1">
      <alignment horizontal="center" vertical="center"/>
    </xf>
    <xf numFmtId="3" fontId="13" fillId="6" borderId="28" xfId="0" applyNumberFormat="1" applyFont="1" applyFill="1" applyBorder="1" applyAlignment="1">
      <alignment horizontal="center" vertical="center"/>
    </xf>
    <xf numFmtId="3" fontId="13" fillId="6" borderId="29" xfId="0" applyNumberFormat="1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left" vertical="center" indent="1"/>
    </xf>
    <xf numFmtId="0" fontId="13" fillId="2" borderId="30" xfId="0" applyFont="1" applyFill="1" applyBorder="1" applyAlignment="1">
      <alignment horizontal="left" vertical="center" wrapText="1" indent="1"/>
    </xf>
    <xf numFmtId="0" fontId="21" fillId="2" borderId="0" xfId="0" applyFont="1" applyFill="1" applyAlignment="1">
      <alignment/>
    </xf>
    <xf numFmtId="179" fontId="22" fillId="2" borderId="0" xfId="18" applyNumberFormat="1" applyFont="1" applyFill="1" applyAlignment="1">
      <alignment/>
    </xf>
    <xf numFmtId="3" fontId="12" fillId="6" borderId="14" xfId="0" applyNumberFormat="1" applyFont="1" applyFill="1" applyBorder="1" applyAlignment="1">
      <alignment horizontal="center" vertical="center"/>
    </xf>
    <xf numFmtId="3" fontId="12" fillId="6" borderId="16" xfId="0" applyNumberFormat="1" applyFont="1" applyFill="1" applyBorder="1" applyAlignment="1">
      <alignment horizontal="center" vertical="center"/>
    </xf>
    <xf numFmtId="3" fontId="12" fillId="6" borderId="18" xfId="0" applyNumberFormat="1" applyFont="1" applyFill="1" applyBorder="1" applyAlignment="1">
      <alignment horizontal="center" vertical="center"/>
    </xf>
    <xf numFmtId="3" fontId="12" fillId="6" borderId="31" xfId="0" applyNumberFormat="1" applyFont="1" applyFill="1" applyBorder="1" applyAlignment="1">
      <alignment horizontal="center" vertical="center"/>
    </xf>
    <xf numFmtId="3" fontId="14" fillId="5" borderId="9" xfId="0" applyNumberFormat="1" applyFont="1" applyFill="1" applyBorder="1" applyAlignment="1">
      <alignment horizontal="center" vertical="center"/>
    </xf>
    <xf numFmtId="3" fontId="12" fillId="6" borderId="29" xfId="0" applyNumberFormat="1" applyFont="1" applyFill="1" applyBorder="1" applyAlignment="1">
      <alignment horizontal="center" vertical="center"/>
    </xf>
    <xf numFmtId="3" fontId="12" fillId="6" borderId="28" xfId="0" applyNumberFormat="1" applyFont="1" applyFill="1" applyBorder="1" applyAlignment="1">
      <alignment horizontal="center" vertical="center"/>
    </xf>
    <xf numFmtId="3" fontId="12" fillId="7" borderId="27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 applyProtection="1">
      <alignment horizontal="center" vertical="center"/>
      <protection/>
    </xf>
    <xf numFmtId="3" fontId="12" fillId="6" borderId="16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left" vertical="center" wrapText="1" indent="1"/>
      <protection/>
    </xf>
    <xf numFmtId="0" fontId="4" fillId="3" borderId="0" xfId="0" applyFont="1" applyFill="1" applyBorder="1" applyAlignment="1" applyProtection="1">
      <alignment horizontal="left" vertical="center" wrapText="1" indent="1"/>
      <protection/>
    </xf>
    <xf numFmtId="0" fontId="7" fillId="3" borderId="32" xfId="0" applyFont="1" applyFill="1" applyBorder="1" applyAlignment="1" applyProtection="1">
      <alignment horizontal="left" vertical="center" wrapText="1" indent="1"/>
      <protection/>
    </xf>
    <xf numFmtId="0" fontId="12" fillId="4" borderId="10" xfId="0" applyFont="1" applyFill="1" applyBorder="1" applyAlignment="1">
      <alignment horizontal="left" vertical="center" wrapText="1" indent="1"/>
    </xf>
    <xf numFmtId="3" fontId="13" fillId="4" borderId="33" xfId="0" applyNumberFormat="1" applyFont="1" applyFill="1" applyBorder="1" applyAlignment="1">
      <alignment horizontal="center" vertical="center"/>
    </xf>
    <xf numFmtId="3" fontId="12" fillId="4" borderId="34" xfId="0" applyNumberFormat="1" applyFont="1" applyFill="1" applyBorder="1" applyAlignment="1">
      <alignment horizontal="center" vertical="center"/>
    </xf>
    <xf numFmtId="3" fontId="12" fillId="6" borderId="35" xfId="0" applyNumberFormat="1" applyFont="1" applyFill="1" applyBorder="1" applyAlignment="1">
      <alignment horizontal="center" vertical="center"/>
    </xf>
    <xf numFmtId="0" fontId="22" fillId="2" borderId="0" xfId="0" applyFont="1" applyFill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FF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Cash Flow Projection</a:t>
            </a:r>
            <a:r>
              <a:rPr lang="en-US" cap="none" sz="16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rPr>
              <a:t>&lt;Company Name&gt;</a:t>
            </a:r>
          </a:p>
        </c:rich>
      </c:tx>
      <c:layout>
        <c:manualLayout>
          <c:xMode val="factor"/>
          <c:yMode val="factor"/>
          <c:x val="-0.09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7"/>
          <c:w val="0.721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jun-08</c:v>
                </c:pt>
                <c:pt idx="2">
                  <c:v>jul-08</c:v>
                </c:pt>
                <c:pt idx="3">
                  <c:v>aug-08</c:v>
                </c:pt>
                <c:pt idx="4">
                  <c:v>sep-08</c:v>
                </c:pt>
                <c:pt idx="5">
                  <c:v>okt-08</c:v>
                </c:pt>
                <c:pt idx="6">
                  <c:v>nov-08</c:v>
                </c:pt>
                <c:pt idx="7">
                  <c:v>dec-08</c:v>
                </c:pt>
                <c:pt idx="8">
                  <c:v>jan-09</c:v>
                </c:pt>
                <c:pt idx="9">
                  <c:v>feb-09</c:v>
                </c:pt>
                <c:pt idx="10">
                  <c:v>mar-09</c:v>
                </c:pt>
                <c:pt idx="11">
                  <c:v>apr-09</c:v>
                </c:pt>
                <c:pt idx="12">
                  <c:v>maj-09</c:v>
                </c:pt>
              </c:strCache>
            </c:strRef>
          </c:cat>
          <c:val>
            <c:numRef>
              <c:f>'Cash Flow'!$B$52:$N$52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6482902"/>
        <c:axId val="38584071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jun-08</c:v>
                </c:pt>
                <c:pt idx="2">
                  <c:v>jul-08</c:v>
                </c:pt>
                <c:pt idx="3">
                  <c:v>aug-08</c:v>
                </c:pt>
                <c:pt idx="4">
                  <c:v>sep-08</c:v>
                </c:pt>
                <c:pt idx="5">
                  <c:v>okt-08</c:v>
                </c:pt>
                <c:pt idx="6">
                  <c:v>nov-08</c:v>
                </c:pt>
                <c:pt idx="7">
                  <c:v>dec-08</c:v>
                </c:pt>
                <c:pt idx="8">
                  <c:v>jan-09</c:v>
                </c:pt>
                <c:pt idx="9">
                  <c:v>feb-09</c:v>
                </c:pt>
                <c:pt idx="10">
                  <c:v>mar-09</c:v>
                </c:pt>
                <c:pt idx="11">
                  <c:v>apr-09</c:v>
                </c:pt>
                <c:pt idx="12">
                  <c:v>maj-09</c:v>
                </c:pt>
              </c:strCache>
            </c:strRef>
          </c:cat>
          <c:val>
            <c:numRef>
              <c:f>'Cash Flow'!$B$4:$N$4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6482902"/>
        <c:axId val="38584071"/>
      </c:lineChart>
      <c:cat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4071"/>
        <c:crosses val="autoZero"/>
        <c:auto val="1"/>
        <c:lblOffset val="100"/>
        <c:noMultiLvlLbl val="0"/>
      </c:catAx>
      <c:valAx>
        <c:axId val="3858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Cash on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482902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43625"/>
        </c:manualLayout>
      </c:layout>
      <c:overlay val="0"/>
      <c:spPr>
        <a:noFill/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47700" y="247650"/>
        <a:ext cx="9372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60"/>
  <sheetViews>
    <sheetView showGridLines="0" workbookViewId="0" topLeftCell="A1">
      <selection activeCell="D4" sqref="D4"/>
    </sheetView>
  </sheetViews>
  <sheetFormatPr defaultColWidth="9.33203125" defaultRowHeight="11.25"/>
  <cols>
    <col min="1" max="1" width="36.83203125" style="1" customWidth="1"/>
    <col min="2" max="2" width="12.33203125" style="0" customWidth="1"/>
    <col min="3" max="15" width="9.83203125" style="0" customWidth="1"/>
  </cols>
  <sheetData>
    <row r="1" spans="1:15" s="2" customFormat="1" ht="39.75" customHeight="1">
      <c r="A1" s="85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2" customFormat="1" ht="18.75" customHeight="1" thickBo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2" customFormat="1" ht="16.5" customHeight="1" thickTop="1">
      <c r="A3" s="11" t="s">
        <v>8</v>
      </c>
      <c r="B3" s="12">
        <v>39600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2" customFormat="1" ht="15" customHeight="1">
      <c r="A4" s="13" t="s">
        <v>33</v>
      </c>
      <c r="B4" s="14"/>
      <c r="C4" s="9">
        <f aca="true" t="shared" si="0" ref="C4:N4">Cash_minimum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8"/>
    </row>
    <row r="5" spans="1:15" s="2" customFormat="1" ht="11.25" customHeight="1">
      <c r="A5" s="6"/>
      <c r="B5" s="8"/>
      <c r="C5" s="8"/>
      <c r="D5" s="8"/>
      <c r="E5" s="8"/>
      <c r="F5" s="8"/>
      <c r="G5" s="4"/>
      <c r="H5" s="8"/>
      <c r="I5" s="10"/>
      <c r="J5" s="10"/>
      <c r="K5" s="10"/>
      <c r="L5" s="8"/>
      <c r="M5" s="8"/>
      <c r="N5" s="8"/>
      <c r="O5" s="8"/>
    </row>
    <row r="6" spans="1:15" s="5" customFormat="1" ht="20.25" customHeight="1">
      <c r="A6" s="15"/>
      <c r="B6" s="16" t="s">
        <v>29</v>
      </c>
      <c r="C6" s="17">
        <f>Start_date</f>
        <v>39600</v>
      </c>
      <c r="D6" s="17">
        <f>DATE(YEAR(C6),MONTH(C6)+1,1)</f>
        <v>39630</v>
      </c>
      <c r="E6" s="17">
        <f aca="true" t="shared" si="1" ref="E6:N6">DATE(YEAR(D6),MONTH(D6)+1,1)</f>
        <v>39661</v>
      </c>
      <c r="F6" s="17">
        <f t="shared" si="1"/>
        <v>39692</v>
      </c>
      <c r="G6" s="17">
        <f t="shared" si="1"/>
        <v>39722</v>
      </c>
      <c r="H6" s="17">
        <f t="shared" si="1"/>
        <v>39753</v>
      </c>
      <c r="I6" s="17">
        <f t="shared" si="1"/>
        <v>39783</v>
      </c>
      <c r="J6" s="17">
        <f t="shared" si="1"/>
        <v>39814</v>
      </c>
      <c r="K6" s="17">
        <f t="shared" si="1"/>
        <v>39845</v>
      </c>
      <c r="L6" s="17">
        <f t="shared" si="1"/>
        <v>39873</v>
      </c>
      <c r="M6" s="17">
        <f t="shared" si="1"/>
        <v>39904</v>
      </c>
      <c r="N6" s="17">
        <f t="shared" si="1"/>
        <v>39934</v>
      </c>
      <c r="O6" s="18" t="s">
        <v>34</v>
      </c>
    </row>
    <row r="7" spans="1:16" ht="20.25" customHeight="1">
      <c r="A7" s="28" t="s">
        <v>42</v>
      </c>
      <c r="B7" s="24"/>
      <c r="C7" s="26">
        <f>B52</f>
        <v>0</v>
      </c>
      <c r="D7" s="26">
        <f aca="true" t="shared" si="2" ref="D7:M7">C52</f>
        <v>0</v>
      </c>
      <c r="E7" s="26">
        <f t="shared" si="2"/>
        <v>0</v>
      </c>
      <c r="F7" s="26">
        <f t="shared" si="2"/>
        <v>0</v>
      </c>
      <c r="G7" s="26">
        <f t="shared" si="2"/>
        <v>0</v>
      </c>
      <c r="H7" s="26">
        <f t="shared" si="2"/>
        <v>0</v>
      </c>
      <c r="I7" s="26">
        <f t="shared" si="2"/>
        <v>0</v>
      </c>
      <c r="J7" s="26">
        <f t="shared" si="2"/>
        <v>0</v>
      </c>
      <c r="K7" s="26">
        <f t="shared" si="2"/>
        <v>0</v>
      </c>
      <c r="L7" s="26">
        <f t="shared" si="2"/>
        <v>0</v>
      </c>
      <c r="M7" s="26">
        <f t="shared" si="2"/>
        <v>0</v>
      </c>
      <c r="N7" s="26">
        <f>M52</f>
        <v>0</v>
      </c>
      <c r="O7" s="25"/>
      <c r="P7" s="20"/>
    </row>
    <row r="8" spans="1:16" ht="12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ht="18" customHeight="1">
      <c r="A9" s="29" t="s">
        <v>51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0"/>
    </row>
    <row r="10" spans="1:16" ht="12">
      <c r="A10" s="33" t="s">
        <v>45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73">
        <f aca="true" t="shared" si="3" ref="O10:O15">SUM(C10:N10)</f>
        <v>0</v>
      </c>
      <c r="P10" s="20"/>
    </row>
    <row r="11" spans="1:16" ht="12">
      <c r="A11" s="34" t="s">
        <v>14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74">
        <f t="shared" si="3"/>
        <v>0</v>
      </c>
      <c r="P11" s="20"/>
    </row>
    <row r="12" spans="1:16" ht="12">
      <c r="A12" s="34" t="s">
        <v>46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74">
        <f t="shared" si="3"/>
        <v>0</v>
      </c>
      <c r="P12" s="20"/>
    </row>
    <row r="13" spans="1:16" ht="12">
      <c r="A13" s="34" t="s">
        <v>13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74">
        <f t="shared" si="3"/>
        <v>0</v>
      </c>
      <c r="P13" s="20"/>
    </row>
    <row r="14" spans="1:16" ht="12">
      <c r="A14" s="34" t="s">
        <v>9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74">
        <f t="shared" si="3"/>
        <v>0</v>
      </c>
      <c r="P14" s="20"/>
    </row>
    <row r="15" spans="1:16" ht="12.75" thickBot="1">
      <c r="A15" s="35" t="s">
        <v>10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75">
        <f t="shared" si="3"/>
        <v>0</v>
      </c>
      <c r="P15" s="20"/>
    </row>
    <row r="16" spans="1:16" ht="19.5" customHeight="1" thickBot="1" thickTop="1">
      <c r="A16" s="31" t="s">
        <v>52</v>
      </c>
      <c r="B16" s="48"/>
      <c r="C16" s="48">
        <f>SUM(C10,C12:C15,(C11*-1))</f>
        <v>0</v>
      </c>
      <c r="D16" s="48">
        <f aca="true" t="shared" si="4" ref="D16:N16">SUM(D10,D12:D15,(D11*-1))</f>
        <v>0</v>
      </c>
      <c r="E16" s="48">
        <f t="shared" si="4"/>
        <v>0</v>
      </c>
      <c r="F16" s="48">
        <f t="shared" si="4"/>
        <v>0</v>
      </c>
      <c r="G16" s="48">
        <f t="shared" si="4"/>
        <v>0</v>
      </c>
      <c r="H16" s="48">
        <f t="shared" si="4"/>
        <v>0</v>
      </c>
      <c r="I16" s="48">
        <f t="shared" si="4"/>
        <v>0</v>
      </c>
      <c r="J16" s="48">
        <f t="shared" si="4"/>
        <v>0</v>
      </c>
      <c r="K16" s="48">
        <f t="shared" si="4"/>
        <v>0</v>
      </c>
      <c r="L16" s="48">
        <f t="shared" si="4"/>
        <v>0</v>
      </c>
      <c r="M16" s="48">
        <f t="shared" si="4"/>
        <v>0</v>
      </c>
      <c r="N16" s="48">
        <f t="shared" si="4"/>
        <v>0</v>
      </c>
      <c r="O16" s="76">
        <f>SUM(O10:O15)</f>
        <v>0</v>
      </c>
      <c r="P16" s="20"/>
    </row>
    <row r="17" spans="1:16" ht="18" customHeight="1" thickTop="1">
      <c r="A17" s="32" t="s">
        <v>47</v>
      </c>
      <c r="B17" s="63">
        <f>(B7+B16)</f>
        <v>0</v>
      </c>
      <c r="C17" s="53">
        <f aca="true" t="shared" si="5" ref="C17:N17">(C7+C16)</f>
        <v>0</v>
      </c>
      <c r="D17" s="53">
        <f t="shared" si="5"/>
        <v>0</v>
      </c>
      <c r="E17" s="53">
        <f t="shared" si="5"/>
        <v>0</v>
      </c>
      <c r="F17" s="53">
        <f t="shared" si="5"/>
        <v>0</v>
      </c>
      <c r="G17" s="53">
        <f t="shared" si="5"/>
        <v>0</v>
      </c>
      <c r="H17" s="53">
        <f t="shared" si="5"/>
        <v>0</v>
      </c>
      <c r="I17" s="53">
        <f t="shared" si="5"/>
        <v>0</v>
      </c>
      <c r="J17" s="53">
        <f t="shared" si="5"/>
        <v>0</v>
      </c>
      <c r="K17" s="53">
        <f t="shared" si="5"/>
        <v>0</v>
      </c>
      <c r="L17" s="53">
        <f t="shared" si="5"/>
        <v>0</v>
      </c>
      <c r="M17" s="53">
        <f t="shared" si="5"/>
        <v>0</v>
      </c>
      <c r="N17" s="53">
        <f t="shared" si="5"/>
        <v>0</v>
      </c>
      <c r="O17" s="91"/>
      <c r="P17" s="20"/>
    </row>
    <row r="18" spans="1:16" s="3" customFormat="1" ht="12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23"/>
    </row>
    <row r="19" spans="1:16" ht="18.75" customHeight="1">
      <c r="A19" s="36" t="s">
        <v>53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77"/>
      <c r="P19" s="20"/>
    </row>
    <row r="20" spans="1:16" ht="12">
      <c r="A20" s="37" t="s">
        <v>0</v>
      </c>
      <c r="B20" s="56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74">
        <f aca="true" t="shared" si="6" ref="O20:O50">SUM(C20:N20)</f>
        <v>0</v>
      </c>
      <c r="P20" s="20"/>
    </row>
    <row r="21" spans="1:16" ht="12">
      <c r="A21" s="38" t="s">
        <v>15</v>
      </c>
      <c r="B21" s="56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4">
        <f t="shared" si="6"/>
        <v>0</v>
      </c>
      <c r="P21" s="20"/>
    </row>
    <row r="22" spans="1:16" ht="12">
      <c r="A22" s="38" t="s">
        <v>16</v>
      </c>
      <c r="B22" s="56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74">
        <f t="shared" si="6"/>
        <v>0</v>
      </c>
      <c r="P22" s="20"/>
    </row>
    <row r="23" spans="1:16" ht="12">
      <c r="A23" s="38" t="s">
        <v>17</v>
      </c>
      <c r="B23" s="56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74">
        <f t="shared" si="6"/>
        <v>0</v>
      </c>
      <c r="P23" s="20"/>
    </row>
    <row r="24" spans="1:16" ht="12">
      <c r="A24" s="38" t="s">
        <v>18</v>
      </c>
      <c r="B24" s="56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74">
        <f t="shared" si="6"/>
        <v>0</v>
      </c>
      <c r="P24" s="20"/>
    </row>
    <row r="25" spans="1:16" ht="12">
      <c r="A25" s="39" t="s">
        <v>27</v>
      </c>
      <c r="B25" s="56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4">
        <f t="shared" si="6"/>
        <v>0</v>
      </c>
      <c r="P25" s="20"/>
    </row>
    <row r="26" spans="1:16" ht="12">
      <c r="A26" s="38" t="s">
        <v>43</v>
      </c>
      <c r="B26" s="56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74">
        <f t="shared" si="6"/>
        <v>0</v>
      </c>
      <c r="P26" s="20"/>
    </row>
    <row r="27" spans="1:16" ht="12">
      <c r="A27" s="38" t="s">
        <v>44</v>
      </c>
      <c r="B27" s="56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4">
        <f t="shared" si="6"/>
        <v>0</v>
      </c>
      <c r="P27" s="20"/>
    </row>
    <row r="28" spans="1:16" ht="12">
      <c r="A28" s="38" t="s">
        <v>19</v>
      </c>
      <c r="B28" s="56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74">
        <f t="shared" si="6"/>
        <v>0</v>
      </c>
      <c r="P28" s="20"/>
    </row>
    <row r="29" spans="1:16" ht="12">
      <c r="A29" s="38" t="s">
        <v>21</v>
      </c>
      <c r="B29" s="56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74">
        <f t="shared" si="6"/>
        <v>0</v>
      </c>
      <c r="P29" s="20"/>
    </row>
    <row r="30" spans="1:16" ht="12">
      <c r="A30" s="38" t="s">
        <v>20</v>
      </c>
      <c r="B30" s="5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74">
        <f t="shared" si="6"/>
        <v>0</v>
      </c>
      <c r="P30" s="20"/>
    </row>
    <row r="31" spans="1:16" ht="12">
      <c r="A31" s="38" t="s">
        <v>22</v>
      </c>
      <c r="B31" s="56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74">
        <f t="shared" si="6"/>
        <v>0</v>
      </c>
      <c r="P31" s="20"/>
    </row>
    <row r="32" spans="1:16" ht="12">
      <c r="A32" s="38" t="s">
        <v>11</v>
      </c>
      <c r="B32" s="56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74">
        <f t="shared" si="6"/>
        <v>0</v>
      </c>
      <c r="P32" s="20"/>
    </row>
    <row r="33" spans="1:16" ht="12">
      <c r="A33" s="38" t="s">
        <v>37</v>
      </c>
      <c r="B33" s="56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4">
        <f t="shared" si="6"/>
        <v>0</v>
      </c>
      <c r="P33" s="20"/>
    </row>
    <row r="34" spans="1:16" ht="12">
      <c r="A34" s="38" t="s">
        <v>38</v>
      </c>
      <c r="B34" s="56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74">
        <f t="shared" si="6"/>
        <v>0</v>
      </c>
      <c r="P34" s="20"/>
    </row>
    <row r="35" spans="1:16" ht="12">
      <c r="A35" s="38" t="s">
        <v>23</v>
      </c>
      <c r="B35" s="56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74">
        <f t="shared" si="6"/>
        <v>0</v>
      </c>
      <c r="P35" s="20"/>
    </row>
    <row r="36" spans="1:16" ht="12">
      <c r="A36" s="38" t="s">
        <v>24</v>
      </c>
      <c r="B36" s="56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74">
        <f t="shared" si="6"/>
        <v>0</v>
      </c>
      <c r="P36" s="20"/>
    </row>
    <row r="37" spans="1:16" ht="12">
      <c r="A37" s="38" t="s">
        <v>25</v>
      </c>
      <c r="B37" s="56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74">
        <f t="shared" si="6"/>
        <v>0</v>
      </c>
      <c r="P37" s="20"/>
    </row>
    <row r="38" spans="1:16" ht="12">
      <c r="A38" s="38" t="s">
        <v>26</v>
      </c>
      <c r="B38" s="56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74">
        <f t="shared" si="6"/>
        <v>0</v>
      </c>
      <c r="P38" s="20"/>
    </row>
    <row r="39" spans="1:16" ht="12">
      <c r="A39" s="38" t="s">
        <v>1</v>
      </c>
      <c r="B39" s="56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74">
        <f t="shared" si="6"/>
        <v>0</v>
      </c>
      <c r="P39" s="20"/>
    </row>
    <row r="40" spans="1:16" ht="12">
      <c r="A40" s="38" t="s">
        <v>36</v>
      </c>
      <c r="B40" s="56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74">
        <f t="shared" si="6"/>
        <v>0</v>
      </c>
      <c r="P40" s="20"/>
    </row>
    <row r="41" spans="1:16" ht="12">
      <c r="A41" s="39" t="s">
        <v>28</v>
      </c>
      <c r="B41" s="56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4">
        <f t="shared" si="6"/>
        <v>0</v>
      </c>
      <c r="P41" s="20"/>
    </row>
    <row r="42" spans="1:16" ht="12">
      <c r="A42" s="39" t="s">
        <v>28</v>
      </c>
      <c r="B42" s="56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74">
        <f t="shared" si="6"/>
        <v>0</v>
      </c>
      <c r="P42" s="20"/>
    </row>
    <row r="43" spans="1:16" ht="12">
      <c r="A43" s="39" t="s">
        <v>28</v>
      </c>
      <c r="B43" s="56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74">
        <f t="shared" si="6"/>
        <v>0</v>
      </c>
      <c r="P43" s="20"/>
    </row>
    <row r="44" spans="1:16" ht="12.75" thickBot="1">
      <c r="A44" s="40" t="s">
        <v>2</v>
      </c>
      <c r="B44" s="5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75">
        <f t="shared" si="6"/>
        <v>0</v>
      </c>
      <c r="P44" s="20"/>
    </row>
    <row r="45" spans="1:16" ht="18" customHeight="1" thickTop="1">
      <c r="A45" s="32" t="s">
        <v>3</v>
      </c>
      <c r="B45" s="53"/>
      <c r="C45" s="68">
        <f aca="true" t="shared" si="7" ref="C45:N45">SUM(C20:C44)</f>
        <v>0</v>
      </c>
      <c r="D45" s="68">
        <f t="shared" si="7"/>
        <v>0</v>
      </c>
      <c r="E45" s="68">
        <f t="shared" si="7"/>
        <v>0</v>
      </c>
      <c r="F45" s="68">
        <f t="shared" si="7"/>
        <v>0</v>
      </c>
      <c r="G45" s="68">
        <f t="shared" si="7"/>
        <v>0</v>
      </c>
      <c r="H45" s="68">
        <f t="shared" si="7"/>
        <v>0</v>
      </c>
      <c r="I45" s="68">
        <f t="shared" si="7"/>
        <v>0</v>
      </c>
      <c r="J45" s="68">
        <f t="shared" si="7"/>
        <v>0</v>
      </c>
      <c r="K45" s="68">
        <f t="shared" si="7"/>
        <v>0</v>
      </c>
      <c r="L45" s="68">
        <f t="shared" si="7"/>
        <v>0</v>
      </c>
      <c r="M45" s="68">
        <f t="shared" si="7"/>
        <v>0</v>
      </c>
      <c r="N45" s="68">
        <f t="shared" si="7"/>
        <v>0</v>
      </c>
      <c r="O45" s="78">
        <f t="shared" si="6"/>
        <v>0</v>
      </c>
      <c r="P45" s="20"/>
    </row>
    <row r="46" spans="1:16" ht="12">
      <c r="A46" s="41" t="s">
        <v>4</v>
      </c>
      <c r="B46" s="54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9"/>
      <c r="O46" s="74">
        <f t="shared" si="6"/>
        <v>0</v>
      </c>
      <c r="P46" s="20"/>
    </row>
    <row r="47" spans="1:16" ht="12">
      <c r="A47" s="39" t="s">
        <v>41</v>
      </c>
      <c r="B47" s="5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60"/>
      <c r="O47" s="74">
        <f t="shared" si="6"/>
        <v>0</v>
      </c>
      <c r="P47" s="20"/>
    </row>
    <row r="48" spans="1:16" ht="12">
      <c r="A48" s="39" t="s">
        <v>5</v>
      </c>
      <c r="B48" s="5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60"/>
      <c r="O48" s="74">
        <f t="shared" si="6"/>
        <v>0</v>
      </c>
      <c r="P48" s="20"/>
    </row>
    <row r="49" spans="1:16" ht="12">
      <c r="A49" s="39" t="s">
        <v>39</v>
      </c>
      <c r="B49" s="5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60"/>
      <c r="O49" s="74">
        <f t="shared" si="6"/>
        <v>0</v>
      </c>
      <c r="P49" s="20"/>
    </row>
    <row r="50" spans="1:16" ht="12.75" thickBot="1">
      <c r="A50" s="40" t="s">
        <v>40</v>
      </c>
      <c r="B50" s="54"/>
      <c r="C50" s="47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75">
        <f t="shared" si="6"/>
        <v>0</v>
      </c>
      <c r="P50" s="20"/>
    </row>
    <row r="51" spans="1:16" ht="16.5" customHeight="1" thickBot="1" thickTop="1">
      <c r="A51" s="31" t="s">
        <v>6</v>
      </c>
      <c r="B51" s="48"/>
      <c r="C51" s="67">
        <f>C45-SUM(C46:C50)</f>
        <v>0</v>
      </c>
      <c r="D51" s="67">
        <f aca="true" t="shared" si="8" ref="D51:N51">D45-SUM(D46:D50)</f>
        <v>0</v>
      </c>
      <c r="E51" s="67">
        <f t="shared" si="8"/>
        <v>0</v>
      </c>
      <c r="F51" s="67">
        <f t="shared" si="8"/>
        <v>0</v>
      </c>
      <c r="G51" s="67">
        <f t="shared" si="8"/>
        <v>0</v>
      </c>
      <c r="H51" s="67">
        <f t="shared" si="8"/>
        <v>0</v>
      </c>
      <c r="I51" s="67">
        <f t="shared" si="8"/>
        <v>0</v>
      </c>
      <c r="J51" s="67">
        <f t="shared" si="8"/>
        <v>0</v>
      </c>
      <c r="K51" s="67">
        <f t="shared" si="8"/>
        <v>0</v>
      </c>
      <c r="L51" s="67">
        <f t="shared" si="8"/>
        <v>0</v>
      </c>
      <c r="M51" s="67">
        <f t="shared" si="8"/>
        <v>0</v>
      </c>
      <c r="N51" s="67">
        <f t="shared" si="8"/>
        <v>0</v>
      </c>
      <c r="O51" s="79">
        <f>SUM(O45:O50)</f>
        <v>0</v>
      </c>
      <c r="P51" s="20"/>
    </row>
    <row r="52" spans="1:16" ht="17.25" customHeight="1" thickTop="1">
      <c r="A52" s="32" t="s">
        <v>48</v>
      </c>
      <c r="B52" s="63">
        <f aca="true" t="shared" si="9" ref="B52:N52">(B17-B51)</f>
        <v>0</v>
      </c>
      <c r="C52" s="66">
        <f t="shared" si="9"/>
        <v>0</v>
      </c>
      <c r="D52" s="66">
        <f t="shared" si="9"/>
        <v>0</v>
      </c>
      <c r="E52" s="66">
        <f t="shared" si="9"/>
        <v>0</v>
      </c>
      <c r="F52" s="66">
        <f t="shared" si="9"/>
        <v>0</v>
      </c>
      <c r="G52" s="66">
        <f t="shared" si="9"/>
        <v>0</v>
      </c>
      <c r="H52" s="66">
        <f t="shared" si="9"/>
        <v>0</v>
      </c>
      <c r="I52" s="66">
        <f t="shared" si="9"/>
        <v>0</v>
      </c>
      <c r="J52" s="66">
        <f t="shared" si="9"/>
        <v>0</v>
      </c>
      <c r="K52" s="66">
        <f t="shared" si="9"/>
        <v>0</v>
      </c>
      <c r="L52" s="66">
        <f t="shared" si="9"/>
        <v>0</v>
      </c>
      <c r="M52" s="66">
        <f t="shared" si="9"/>
        <v>0</v>
      </c>
      <c r="N52" s="66">
        <f t="shared" si="9"/>
        <v>0</v>
      </c>
      <c r="O52" s="80"/>
      <c r="P52" s="20"/>
    </row>
    <row r="53" spans="1:16" ht="12">
      <c r="A53" s="27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64"/>
      <c r="O53" s="81"/>
      <c r="P53" s="20"/>
    </row>
    <row r="54" spans="1:16" ht="16.5" customHeight="1">
      <c r="A54" s="69" t="s">
        <v>54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82"/>
      <c r="P54" s="20"/>
    </row>
    <row r="55" spans="1:16" ht="12">
      <c r="A55" s="70" t="s">
        <v>32</v>
      </c>
      <c r="B55" s="25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83"/>
      <c r="P55" s="20"/>
    </row>
    <row r="56" spans="1:16" ht="12">
      <c r="A56" s="39" t="s">
        <v>49</v>
      </c>
      <c r="B56" s="19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84"/>
      <c r="P56" s="20"/>
    </row>
    <row r="57" spans="1:16" ht="12">
      <c r="A57" s="39" t="s">
        <v>30</v>
      </c>
      <c r="B57" s="19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84"/>
      <c r="P57" s="20"/>
    </row>
    <row r="58" spans="1:16" ht="12">
      <c r="A58" s="39" t="s">
        <v>31</v>
      </c>
      <c r="B58" s="19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84"/>
      <c r="P58" s="20"/>
    </row>
    <row r="59" spans="1:16" ht="12">
      <c r="A59" s="39" t="s">
        <v>50</v>
      </c>
      <c r="B59" s="19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84"/>
      <c r="P59" s="20"/>
    </row>
    <row r="60" spans="1:16" ht="12">
      <c r="A60" s="40" t="s">
        <v>7</v>
      </c>
      <c r="B60" s="2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84"/>
      <c r="P60" s="20"/>
    </row>
  </sheetData>
  <sheetProtection insertColumns="0" insertRows="0"/>
  <mergeCells count="2">
    <mergeCell ref="A1:O1"/>
    <mergeCell ref="A2:O2"/>
  </mergeCells>
  <conditionalFormatting sqref="B7:N7">
    <cfRule type="cellIs" priority="1" dxfId="0" operator="lessThanOrEqual" stopIfTrue="1">
      <formula>$B$4</formula>
    </cfRule>
  </conditionalFormatting>
  <dataValidations count="10">
    <dataValidation type="decimal" allowBlank="1" showInputMessage="1" sqref="O7:O9 B53:N60 B5 B7:B15 O4:O5 C25:N25 C12:N15 C8:N10 B18:B50 C37:N50 C27:N35 C18:N23 C4:N6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18:O50 O53:O60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51:O52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materials and supplies included in cost of goods sold (COGS)." sqref="C26:N26">
      <formula1>-10000000</formula1>
      <formula2>10000000</formula2>
    </dataValidation>
    <dataValidation type="decimal" allowBlank="1" showInputMessage="1" prompt="Enter supplies not included in cost of goods sold (COGS)." sqref="C36:N36">
      <formula1>-10000000</formula1>
      <formula2>10000000</formula2>
    </dataValidation>
    <dataValidation type="decimal" allowBlank="1" showInputMessage="1" prompt="Enter insurance expense such as liability and fire insurance. " sqref="C24:N24">
      <formula1>-10000000</formula1>
      <formula2>10000000</formula2>
    </dataValidation>
  </dataValidations>
  <printOptions/>
  <pageMargins left="0" right="0" top="0.5" bottom="0.25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37:F38"/>
  <sheetViews>
    <sheetView showGridLines="0" tabSelected="1" workbookViewId="0" topLeftCell="A1">
      <selection activeCell="O37" sqref="O37"/>
    </sheetView>
  </sheetViews>
  <sheetFormatPr defaultColWidth="9.33203125" defaultRowHeight="11.25"/>
  <cols>
    <col min="2" max="2" width="30.16015625" style="0" bestFit="1" customWidth="1"/>
    <col min="4" max="4" width="13.33203125" style="0" bestFit="1" customWidth="1"/>
  </cols>
  <sheetData>
    <row r="37" spans="2:6" ht="12.75">
      <c r="B37" s="92" t="s">
        <v>33</v>
      </c>
      <c r="C37" s="71"/>
      <c r="D37" s="72">
        <f>[0]!Cash_minimum</f>
        <v>0</v>
      </c>
      <c r="E37" s="71"/>
      <c r="F37" s="71"/>
    </row>
    <row r="38" spans="2:3" ht="12.75">
      <c r="B38" s="6"/>
      <c r="C38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mia</cp:lastModifiedBy>
  <cp:lastPrinted>2004-01-23T23:54:33Z</cp:lastPrinted>
  <dcterms:created xsi:type="dcterms:W3CDTF">2001-02-13T23:13:55Z</dcterms:created>
  <dcterms:modified xsi:type="dcterms:W3CDTF">2008-04-02T14:40:55Z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